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PI\Projekte\Vergabeunterlagen\Ausschreibunsgunterlagen\Muster_Auschreibungsdokumente_Hackschnitzel_e-Vergabe\"/>
    </mc:Choice>
  </mc:AlternateContent>
  <xr:revisionPtr revIDLastSave="0" documentId="14_{DDFE4AB9-E1D3-470C-9C5F-919C5EB0675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Eignungsprüfung_vorab" sheetId="2" r:id="rId1"/>
    <sheet name="Bewertungsmatrix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19" i="1"/>
  <c r="I14" i="1"/>
  <c r="P24" i="1" l="1"/>
  <c r="P19" i="1"/>
  <c r="P14" i="1"/>
  <c r="N24" i="1" l="1"/>
  <c r="N19" i="1"/>
  <c r="N21" i="1" s="1"/>
  <c r="N14" i="1"/>
  <c r="N16" i="1" s="1"/>
  <c r="J19" i="1"/>
  <c r="J21" i="1" s="1"/>
  <c r="L19" i="1"/>
  <c r="L21" i="1" s="1"/>
  <c r="L24" i="1"/>
  <c r="L14" i="1"/>
  <c r="L16" i="1" s="1"/>
  <c r="J24" i="1"/>
  <c r="J14" i="1"/>
  <c r="J16" i="1" s="1"/>
  <c r="P26" i="1" l="1"/>
  <c r="N26" i="1"/>
  <c r="L26" i="1"/>
  <c r="J26" i="1"/>
  <c r="P21" i="1"/>
  <c r="P16" i="1"/>
  <c r="R9" i="1"/>
  <c r="R26" i="1" l="1"/>
  <c r="R16" i="1"/>
  <c r="R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Anna-Marlen Voecking</author>
  </authors>
  <commentList>
    <comment ref="L29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Anna-Marlen Voecking:</t>
        </r>
        <r>
          <rPr>
            <sz val="9"/>
            <color indexed="81"/>
            <rFont val="Segoe UI"/>
            <family val="2"/>
          </rPr>
          <t xml:space="preserve">
Tews: Muss die Skala bei null beginnen, weil bei dem Thema Zertifikat nur null oder 10 geht?</t>
        </r>
      </text>
    </comment>
  </commentList>
</comments>
</file>

<file path=xl/sharedStrings.xml><?xml version="1.0" encoding="utf-8"?>
<sst xmlns="http://schemas.openxmlformats.org/spreadsheetml/2006/main" count="104" uniqueCount="71">
  <si>
    <t>Gewichtung</t>
  </si>
  <si>
    <t>Preis</t>
  </si>
  <si>
    <t>€</t>
  </si>
  <si>
    <t>km</t>
  </si>
  <si>
    <t>Entfernung</t>
  </si>
  <si>
    <t>NN</t>
  </si>
  <si>
    <t>nn</t>
  </si>
  <si>
    <t>GESAMT</t>
  </si>
  <si>
    <t>Anbieter 1</t>
  </si>
  <si>
    <t>&gt;&gt; 10 = höchste Wertigkeit</t>
  </si>
  <si>
    <t>↓</t>
  </si>
  <si>
    <t>→</t>
  </si>
  <si>
    <t>Anbieter 2</t>
  </si>
  <si>
    <t>Beispiel:</t>
  </si>
  <si>
    <t>Wichtig:</t>
  </si>
  <si>
    <t>Erklärung zur beabsichtigten Beauftragung von Unterauftragnehmern</t>
  </si>
  <si>
    <t>Firma A</t>
  </si>
  <si>
    <t>Firma B</t>
  </si>
  <si>
    <t>Firma C</t>
  </si>
  <si>
    <t>1. Formale inhaltliche Prüfung</t>
  </si>
  <si>
    <t>Einreichung form- und fristgerecht</t>
  </si>
  <si>
    <t>geforderte Preisangaben vorhanden</t>
  </si>
  <si>
    <t>keine unzulässigen Änderungen und Ergänzungen an Vergabeunterlagen vorgenommen</t>
  </si>
  <si>
    <t>keine Nebenangebote</t>
  </si>
  <si>
    <t>2. Eignungsprüfung</t>
  </si>
  <si>
    <t>Referenzliste zur Lieferung von Holzhackschnitzeln</t>
  </si>
  <si>
    <t>Anbieter</t>
  </si>
  <si>
    <t>Eigenerklärung zu den Ausschlussgründen</t>
  </si>
  <si>
    <t>Erklärung einer Bietergemeinschaft</t>
  </si>
  <si>
    <t>3. Angemessenheit des Angebotspreises</t>
  </si>
  <si>
    <t>kein ungewöhnlich niedriger Preis oder Missverhältnis zwischen Preis und Leistung</t>
  </si>
  <si>
    <t>Bei Erfüllung der Vorgabe X in das betreffende Feld eintragen.</t>
  </si>
  <si>
    <t>1. Formal inhaltliche Prüfung</t>
  </si>
  <si>
    <t>Aussschluss bei Nichterfüllung</t>
  </si>
  <si>
    <t>Rechnerisch richtig ist eine Angebot, wenn es keine Rechen- und Übertragungsfehler enthält.</t>
  </si>
  <si>
    <t>Fachlich richtig ist ein Angebot, wenn die  Angebotsinhalte den Anforderungen in der Ausschreibung entsprechen.</t>
  </si>
  <si>
    <t>Prüfung geforderter Nachweise (Fachkunde, Leistungsfähigkeit und Zuverlässigkeit)</t>
  </si>
  <si>
    <t>vergleichende Betrachtung der Angebote, auch qualitativ, gemäß Gewichtung der Vergabeunterlagen</t>
  </si>
  <si>
    <t>Preis-Leistungsverhältnis. Bei genau gleicher Punktzahl preisgünstigeres Angebot auswählen</t>
  </si>
  <si>
    <t>Eigenerklärung zum Unternehmen</t>
  </si>
  <si>
    <t>Vollständig ist ein Angebot, wenn es komplett ausgefüllt ist, ist und alle Erklärungen/Nachweise und Preise enthält</t>
  </si>
  <si>
    <t>Bei fehlenden Erklärungen/Nachweisen ggf. Nachforderung</t>
  </si>
  <si>
    <t>Ausschluss bei Nichterfüllung</t>
  </si>
  <si>
    <t>Eignungsprüfung- aufgrund der Nachweise ergibt sich eine hinreichende Eignung des Bieters</t>
  </si>
  <si>
    <r>
      <rPr>
        <sz val="11"/>
        <rFont val="Calibri"/>
        <family val="2"/>
        <scheme val="minor"/>
      </rPr>
      <t>geforderte</t>
    </r>
    <r>
      <rPr>
        <sz val="11"/>
        <color theme="1"/>
        <rFont val="Calibri"/>
        <family val="2"/>
        <scheme val="minor"/>
      </rPr>
      <t xml:space="preserve"> Unterlagen vollständig</t>
    </r>
  </si>
  <si>
    <t>fachlich und rechnerisch richtiges Angebot</t>
  </si>
  <si>
    <t xml:space="preserve">Prognose, ob Bieter die ausgeschriebene Leistung Vertragsgerecht erbringen kann. </t>
  </si>
  <si>
    <t>Vergleich mit anderen Angeboten, Abgleich mit Grobkalkulation (vorab), oder mit früheren Ausschreibungen. Bei Abweichung größer als 20% vom zweitgünstigsten Angebot zwingend Aufkärungsbedarf. Kein automatischer Ausschluss möglich- erst Stellungnahmedes Bieters verlangen (Frist 1 Woche)</t>
  </si>
  <si>
    <t>Preis:</t>
  </si>
  <si>
    <t>Nachhaltigkeit</t>
  </si>
  <si>
    <t>(FSC/PEFC)</t>
  </si>
  <si>
    <t xml:space="preserve"> </t>
  </si>
  <si>
    <t xml:space="preserve">Anbieter 3 </t>
  </si>
  <si>
    <t>Nachhaltigkeit (FSC/PEFC)</t>
  </si>
  <si>
    <t>Niedrigster Preis (aller Anbieter)</t>
  </si>
  <si>
    <t>Kürzeste Entfernung (aller Anbieter)</t>
  </si>
  <si>
    <t xml:space="preserve">Der niedrigste Angebotspreis erhält die höchste Punktzahl </t>
  </si>
  <si>
    <t xml:space="preserve">Erläuterungen: </t>
  </si>
  <si>
    <t xml:space="preserve">Entfernung (km): </t>
  </si>
  <si>
    <t>Preis (€):</t>
  </si>
  <si>
    <t>Liegt eines der beiden Zertifikate vor ist dies mit der höchsten Punktzahl "10" zu bewerten. Liegt kein Zertifikat vor ist dies mit der Punktzahl "0" zu bewerten.</t>
  </si>
  <si>
    <t xml:space="preserve">Die kürzestes Entfernung erhält die höchste Punktzahl </t>
  </si>
  <si>
    <t>Mit Entfernung sind die Kilometer von Produktionsort/Lagerstandort des Auftragnehmer zum Lagerstandort des Auftraggeber gemeint.</t>
  </si>
  <si>
    <t>Skala jeweils von 0  bis 10</t>
  </si>
  <si>
    <t>&gt;&gt; 0 = geringste Wertigkeit</t>
  </si>
  <si>
    <t>Punktevergabe 0-10  wobei 10 die beste Bewertung darstellt.</t>
  </si>
  <si>
    <t>Angaben der Anbieter (bitte ausfüllen)</t>
  </si>
  <si>
    <t>Jede Spalte muss dann in der Wertigkeit nach 0 - 10 bewertet werden</t>
  </si>
  <si>
    <t>Summe</t>
  </si>
  <si>
    <t>Gelb markierte Felder bitte ausfüllen. Bisherige Werte sind nur Platzhalter</t>
  </si>
  <si>
    <t>geforderte Unterlage ordnungsgemäß abgegeben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</si>
</sst>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_-* #,##0.00\ [$€-407]_-;\-* #,##0.00\ [$€-407]_-;_-* &quot;-&quot;??\ [$€-407]_-;_-@_-"/>
    <numFmt numFmtId="166" formatCode="0.00&quot; km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0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5" borderId="0" xfId="0" applyFont="1" applyFill="1" applyAlignment="1">
      <alignment wrapText="1"/>
    </xf>
    <xf numFmtId="0" fontId="0" fillId="5" borderId="3" xfId="0" applyFill="1" applyBorder="1"/>
    <xf numFmtId="0" fontId="0" fillId="0" borderId="3" xfId="0" applyBorder="1" applyAlignment="1">
      <alignment wrapText="1"/>
    </xf>
    <xf numFmtId="0" fontId="0" fillId="0" borderId="3" xfId="0" applyBorder="1"/>
    <xf numFmtId="0" fontId="2" fillId="5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3" xfId="0" applyFont="1" applyBorder="1"/>
    <xf numFmtId="0" fontId="0" fillId="6" borderId="3" xfId="0" applyFill="1" applyBorder="1" applyAlignment="1">
      <alignment wrapText="1"/>
    </xf>
    <xf numFmtId="0" fontId="0" fillId="6" borderId="3" xfId="0" applyFill="1" applyBorder="1"/>
    <xf numFmtId="0" fontId="0" fillId="6" borderId="0" xfId="0" applyFill="1"/>
    <xf numFmtId="0" fontId="8" fillId="6" borderId="3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2" fillId="0" borderId="24" xfId="0" applyFont="1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9" fontId="0" fillId="3" borderId="0" xfId="1" applyFont="1" applyFill="1" applyAlignment="1">
      <alignment horizontal="center"/>
    </xf>
    <xf numFmtId="44" fontId="0" fillId="3" borderId="15" xfId="0" applyNumberForma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44" fontId="0" fillId="3" borderId="12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44" fontId="0" fillId="3" borderId="13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4" fontId="2" fillId="6" borderId="2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44" fontId="0" fillId="0" borderId="0" xfId="0" applyNumberFormat="1" applyFill="1" applyBorder="1" applyAlignment="1">
      <alignment vertical="top" wrapText="1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165" fontId="0" fillId="3" borderId="3" xfId="0" applyNumberFormat="1" applyFill="1" applyBorder="1" applyAlignment="1">
      <alignment horizontal="right"/>
    </xf>
    <xf numFmtId="166" fontId="0" fillId="3" borderId="3" xfId="0" applyNumberFormat="1" applyFill="1" applyBorder="1" applyAlignment="1">
      <alignment horizontal="right"/>
    </xf>
    <xf numFmtId="166" fontId="0" fillId="3" borderId="10" xfId="0" applyNumberFormat="1" applyFill="1" applyBorder="1" applyAlignment="1">
      <alignment horizontal="right"/>
    </xf>
    <xf numFmtId="0" fontId="2" fillId="3" borderId="14" xfId="0" applyFont="1" applyFill="1" applyBorder="1" applyAlignment="1">
      <alignment horizontal="center"/>
    </xf>
    <xf numFmtId="166" fontId="0" fillId="3" borderId="16" xfId="0" applyNumberFormat="1" applyFill="1" applyBorder="1" applyAlignment="1">
      <alignment horizontal="right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wrapText="1"/>
    </xf>
    <xf numFmtId="0" fontId="2" fillId="7" borderId="0" xfId="0" applyFont="1" applyFill="1" applyAlignment="1">
      <alignment horizontal="left"/>
    </xf>
    <xf numFmtId="0" fontId="0" fillId="0" borderId="21" xfId="0" applyFill="1" applyBorder="1" applyAlignment="1">
      <alignment horizontal="left" vertical="top"/>
    </xf>
    <xf numFmtId="0" fontId="0" fillId="0" borderId="22" xfId="0" applyFill="1" applyBorder="1" applyAlignment="1">
      <alignment horizontal="left" vertical="top"/>
    </xf>
    <xf numFmtId="0" fontId="0" fillId="0" borderId="23" xfId="0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0" fontId="2" fillId="0" borderId="26" xfId="0" applyFont="1" applyBorder="1" applyAlignment="1">
      <alignment horizontal="center" vertical="top"/>
    </xf>
    <xf numFmtId="0" fontId="8" fillId="0" borderId="3" xfId="0" applyFont="1" applyFill="1" applyBorder="1" applyAlignment="1">
      <alignment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F27" sqref="F27"/>
    </sheetView>
  </sheetViews>
  <sheetFormatPr baseColWidth="10" defaultRowHeight="14.5" x14ac:dyDescent="0.35"/>
  <cols>
    <col min="1" max="1" width="65.7265625" style="19" customWidth="1"/>
    <col min="2" max="2" width="17.81640625" style="19" customWidth="1"/>
    <col min="3" max="19" width="21.7265625" customWidth="1"/>
  </cols>
  <sheetData>
    <row r="1" spans="1:19" s="1" customFormat="1" x14ac:dyDescent="0.35">
      <c r="A1" s="12"/>
      <c r="B1" s="12"/>
      <c r="C1" s="13" t="s">
        <v>16</v>
      </c>
      <c r="D1" s="13" t="s">
        <v>17</v>
      </c>
      <c r="E1" s="13" t="s">
        <v>18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35">
      <c r="A2" s="14" t="s">
        <v>19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35">
      <c r="A3" s="16" t="s">
        <v>20</v>
      </c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35">
      <c r="A4" s="90" t="s">
        <v>70</v>
      </c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35">
      <c r="A5" s="16" t="s">
        <v>44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x14ac:dyDescent="0.35">
      <c r="A6" s="16" t="s">
        <v>21</v>
      </c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s="24" customFormat="1" x14ac:dyDescent="0.35">
      <c r="A7" s="25" t="s">
        <v>45</v>
      </c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ht="29" x14ac:dyDescent="0.35">
      <c r="A8" s="16" t="s">
        <v>22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x14ac:dyDescent="0.35">
      <c r="A9" s="16" t="s">
        <v>23</v>
      </c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35">
      <c r="A10" s="18" t="s">
        <v>24</v>
      </c>
      <c r="B10" s="1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x14ac:dyDescent="0.35">
      <c r="A11" s="16" t="s">
        <v>25</v>
      </c>
      <c r="B11" s="16" t="s">
        <v>26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x14ac:dyDescent="0.35">
      <c r="A12" s="21" t="s">
        <v>27</v>
      </c>
      <c r="B12" s="16" t="s">
        <v>26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x14ac:dyDescent="0.35">
      <c r="A13" s="21" t="s">
        <v>39</v>
      </c>
      <c r="B13" s="16" t="s">
        <v>26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x14ac:dyDescent="0.35">
      <c r="A14" s="21" t="s">
        <v>28</v>
      </c>
      <c r="B14" s="16" t="s">
        <v>26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35">
      <c r="A15" s="21" t="s">
        <v>15</v>
      </c>
      <c r="B15" s="16" t="s">
        <v>26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x14ac:dyDescent="0.35">
      <c r="A16" s="18" t="s">
        <v>29</v>
      </c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2" ht="29" x14ac:dyDescent="0.35">
      <c r="A17" s="19" t="s">
        <v>30</v>
      </c>
    </row>
    <row r="18" spans="1:2" x14ac:dyDescent="0.35">
      <c r="A18" s="20"/>
      <c r="B18" s="20"/>
    </row>
    <row r="19" spans="1:2" x14ac:dyDescent="0.35">
      <c r="A19" s="19" t="s">
        <v>31</v>
      </c>
    </row>
    <row r="21" spans="1:2" x14ac:dyDescent="0.35">
      <c r="A21" s="20" t="s">
        <v>32</v>
      </c>
      <c r="B21" s="20"/>
    </row>
    <row r="22" spans="1:2" x14ac:dyDescent="0.35">
      <c r="A22" s="19" t="s">
        <v>33</v>
      </c>
    </row>
    <row r="23" spans="1:2" x14ac:dyDescent="0.35">
      <c r="A23" t="s">
        <v>40</v>
      </c>
      <c r="B23"/>
    </row>
    <row r="24" spans="1:2" x14ac:dyDescent="0.35">
      <c r="A24" s="19" t="s">
        <v>41</v>
      </c>
      <c r="B24"/>
    </row>
    <row r="25" spans="1:2" x14ac:dyDescent="0.35">
      <c r="A25" t="s">
        <v>34</v>
      </c>
      <c r="B25"/>
    </row>
    <row r="26" spans="1:2" x14ac:dyDescent="0.35">
      <c r="A26" t="s">
        <v>35</v>
      </c>
      <c r="B26"/>
    </row>
    <row r="28" spans="1:2" x14ac:dyDescent="0.35">
      <c r="A28" s="20" t="s">
        <v>24</v>
      </c>
      <c r="B28" s="20"/>
    </row>
    <row r="29" spans="1:2" x14ac:dyDescent="0.35">
      <c r="A29" s="26" t="s">
        <v>42</v>
      </c>
      <c r="B29" s="20"/>
    </row>
    <row r="30" spans="1:2" x14ac:dyDescent="0.35">
      <c r="A30" t="s">
        <v>36</v>
      </c>
      <c r="B30"/>
    </row>
    <row r="31" spans="1:2" x14ac:dyDescent="0.35">
      <c r="A31" s="27" t="s">
        <v>46</v>
      </c>
      <c r="B31"/>
    </row>
    <row r="32" spans="1:2" x14ac:dyDescent="0.35">
      <c r="A32" t="s">
        <v>43</v>
      </c>
      <c r="B32"/>
    </row>
    <row r="33" spans="1:5" x14ac:dyDescent="0.35">
      <c r="A33"/>
      <c r="B33"/>
    </row>
    <row r="34" spans="1:5" x14ac:dyDescent="0.35">
      <c r="A34" s="20" t="s">
        <v>29</v>
      </c>
      <c r="B34" s="20"/>
    </row>
    <row r="35" spans="1:5" ht="45.65" customHeight="1" x14ac:dyDescent="0.35">
      <c r="A35" s="67" t="s">
        <v>47</v>
      </c>
      <c r="B35" s="68"/>
      <c r="C35" s="68"/>
      <c r="D35" s="68"/>
      <c r="E35" s="68"/>
    </row>
    <row r="38" spans="1:5" ht="40.9" customHeight="1" x14ac:dyDescent="0.35">
      <c r="A38" s="69"/>
      <c r="B38" s="69"/>
      <c r="C38" s="69"/>
    </row>
  </sheetData>
  <mergeCells count="2">
    <mergeCell ref="A35:E35"/>
    <mergeCell ref="A38:C3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8"/>
  <sheetViews>
    <sheetView zoomScale="90" zoomScaleNormal="90" workbookViewId="0">
      <selection activeCell="D5" sqref="B2:E5"/>
    </sheetView>
  </sheetViews>
  <sheetFormatPr baseColWidth="10" defaultColWidth="11.453125" defaultRowHeight="14.5" x14ac:dyDescent="0.35"/>
  <cols>
    <col min="1" max="1" width="11.453125" style="1"/>
    <col min="2" max="2" width="31.7265625" style="1" customWidth="1"/>
    <col min="3" max="3" width="11.453125" style="1"/>
    <col min="4" max="5" width="18" style="1" customWidth="1"/>
    <col min="6" max="7" width="19.26953125" style="1" customWidth="1"/>
    <col min="8" max="8" width="2.81640625" style="1" customWidth="1"/>
    <col min="9" max="9" width="17.7265625" style="1" customWidth="1"/>
    <col min="10" max="10" width="14.7265625" style="1" customWidth="1"/>
    <col min="11" max="11" width="2.81640625" style="1" customWidth="1"/>
    <col min="12" max="12" width="11.453125" style="1"/>
    <col min="13" max="13" width="2.81640625" style="1" customWidth="1"/>
    <col min="14" max="14" width="11.453125" style="1"/>
    <col min="15" max="15" width="2.81640625" style="1" customWidth="1"/>
    <col min="16" max="16" width="11.453125" style="1"/>
    <col min="17" max="17" width="2.81640625" style="1" customWidth="1"/>
    <col min="18" max="18" width="11.453125" style="1"/>
    <col min="19" max="19" width="2.81640625" style="1" customWidth="1"/>
    <col min="20" max="16384" width="11.453125" style="1"/>
  </cols>
  <sheetData>
    <row r="1" spans="1:19" ht="15" thickBot="1" x14ac:dyDescent="0.4"/>
    <row r="2" spans="1:19" ht="15" thickBot="1" x14ac:dyDescent="0.4">
      <c r="B2" s="70" t="s">
        <v>69</v>
      </c>
      <c r="C2" s="71"/>
      <c r="D2" s="71"/>
      <c r="E2" s="72"/>
    </row>
    <row r="3" spans="1:19" x14ac:dyDescent="0.35">
      <c r="F3" s="28"/>
    </row>
    <row r="4" spans="1:19" x14ac:dyDescent="0.35">
      <c r="B4" s="36" t="s">
        <v>54</v>
      </c>
      <c r="C4" s="62">
        <v>10</v>
      </c>
    </row>
    <row r="5" spans="1:19" x14ac:dyDescent="0.35">
      <c r="B5" s="36" t="s">
        <v>55</v>
      </c>
      <c r="C5" s="63">
        <v>50</v>
      </c>
    </row>
    <row r="6" spans="1:19" x14ac:dyDescent="0.35">
      <c r="J6" s="4" t="s">
        <v>1</v>
      </c>
      <c r="L6" s="4" t="s">
        <v>4</v>
      </c>
      <c r="N6" s="4" t="s">
        <v>49</v>
      </c>
      <c r="P6" s="4" t="s">
        <v>5</v>
      </c>
      <c r="R6" s="4" t="s">
        <v>7</v>
      </c>
    </row>
    <row r="7" spans="1:19" x14ac:dyDescent="0.35">
      <c r="J7" s="1" t="s">
        <v>2</v>
      </c>
      <c r="L7" s="1" t="s">
        <v>3</v>
      </c>
      <c r="N7" s="1" t="s">
        <v>50</v>
      </c>
      <c r="P7" s="1" t="s">
        <v>6</v>
      </c>
    </row>
    <row r="8" spans="1:19" ht="15" thickBot="1" x14ac:dyDescent="0.4">
      <c r="B8" s="76" t="s">
        <v>66</v>
      </c>
      <c r="C8" s="76"/>
      <c r="D8" s="76"/>
      <c r="E8" s="76"/>
      <c r="F8" s="76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5" thickBot="1" x14ac:dyDescent="0.4">
      <c r="B9" s="33"/>
      <c r="C9" s="34" t="s">
        <v>48</v>
      </c>
      <c r="D9" s="34" t="s">
        <v>4</v>
      </c>
      <c r="E9" s="34" t="s">
        <v>49</v>
      </c>
      <c r="F9" s="35" t="s">
        <v>5</v>
      </c>
      <c r="G9" s="7"/>
      <c r="H9" s="2"/>
      <c r="I9" s="1" t="s">
        <v>0</v>
      </c>
      <c r="J9" s="45">
        <v>0.6</v>
      </c>
      <c r="K9" s="2"/>
      <c r="L9" s="45">
        <v>0.2</v>
      </c>
      <c r="M9" s="2"/>
      <c r="N9" s="45">
        <v>0.2</v>
      </c>
      <c r="O9" s="2"/>
      <c r="P9" s="45">
        <v>0</v>
      </c>
      <c r="Q9" s="2"/>
      <c r="R9" s="3">
        <f>P9+N9+L9+J9</f>
        <v>1</v>
      </c>
      <c r="S9" s="2"/>
    </row>
    <row r="10" spans="1:19" x14ac:dyDescent="0.35">
      <c r="B10" s="65" t="s">
        <v>8</v>
      </c>
      <c r="C10" s="46">
        <v>11</v>
      </c>
      <c r="D10" s="66">
        <v>70</v>
      </c>
      <c r="E10" s="47">
        <v>10</v>
      </c>
      <c r="F10" s="48">
        <v>0</v>
      </c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5">
      <c r="B11" s="60" t="s">
        <v>12</v>
      </c>
      <c r="C11" s="49">
        <v>12</v>
      </c>
      <c r="D11" s="63">
        <v>75</v>
      </c>
      <c r="E11" s="50">
        <v>0</v>
      </c>
      <c r="F11" s="51">
        <v>0</v>
      </c>
      <c r="G11" s="7"/>
    </row>
    <row r="12" spans="1:19" ht="15" thickBot="1" x14ac:dyDescent="0.4">
      <c r="B12" s="61" t="s">
        <v>52</v>
      </c>
      <c r="C12" s="52">
        <v>13</v>
      </c>
      <c r="D12" s="64">
        <v>80</v>
      </c>
      <c r="E12" s="53">
        <v>10</v>
      </c>
      <c r="F12" s="54">
        <v>0</v>
      </c>
      <c r="G12" s="7"/>
    </row>
    <row r="13" spans="1:19" ht="15" thickBot="1" x14ac:dyDescent="0.4">
      <c r="A13" s="1" t="s">
        <v>51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5" thickBot="1" x14ac:dyDescent="0.4">
      <c r="H14" s="2"/>
      <c r="I14" s="6" t="str">
        <f>B10</f>
        <v>Anbieter 1</v>
      </c>
      <c r="J14" s="55">
        <f>(C4*10)/C10</f>
        <v>9.0909090909090917</v>
      </c>
      <c r="K14" s="2"/>
      <c r="L14" s="55">
        <f>(C5*10)/D10</f>
        <v>7.1428571428571432</v>
      </c>
      <c r="M14" s="2"/>
      <c r="N14" s="56">
        <f>E10</f>
        <v>10</v>
      </c>
      <c r="O14" s="2"/>
      <c r="P14" s="56">
        <f>F10</f>
        <v>0</v>
      </c>
      <c r="Q14" s="2"/>
      <c r="R14" s="8"/>
      <c r="S14" s="2"/>
    </row>
    <row r="15" spans="1:19" x14ac:dyDescent="0.35">
      <c r="B15" s="32"/>
      <c r="C15" s="32"/>
      <c r="D15" s="32"/>
      <c r="E15" s="32"/>
      <c r="F15" s="32"/>
      <c r="H15" s="2"/>
      <c r="I15" s="7"/>
      <c r="J15" s="9" t="s">
        <v>10</v>
      </c>
      <c r="K15" s="2"/>
      <c r="L15" s="9" t="s">
        <v>10</v>
      </c>
      <c r="M15" s="2"/>
      <c r="N15" s="9" t="s">
        <v>10</v>
      </c>
      <c r="O15" s="2"/>
      <c r="P15" s="9" t="s">
        <v>10</v>
      </c>
      <c r="Q15" s="2"/>
      <c r="R15" s="8"/>
      <c r="S15" s="2"/>
    </row>
    <row r="16" spans="1:19" ht="21" customHeight="1" x14ac:dyDescent="0.5">
      <c r="A16" s="32"/>
      <c r="H16" s="2"/>
      <c r="I16" s="1" t="s">
        <v>68</v>
      </c>
      <c r="J16" s="30">
        <f>J14*$J$9</f>
        <v>5.454545454545455</v>
      </c>
      <c r="K16" s="10" t="s">
        <v>11</v>
      </c>
      <c r="L16" s="43">
        <f>L14*$L$9</f>
        <v>1.4285714285714288</v>
      </c>
      <c r="M16" s="10" t="s">
        <v>11</v>
      </c>
      <c r="N16" s="1">
        <f>N14*$N$9</f>
        <v>2</v>
      </c>
      <c r="O16" s="10" t="s">
        <v>11</v>
      </c>
      <c r="P16" s="1">
        <f>P14*$P$9</f>
        <v>0</v>
      </c>
      <c r="Q16" s="10" t="s">
        <v>11</v>
      </c>
      <c r="R16" s="42">
        <f>P16+N16+L16+J16</f>
        <v>8.8831168831168839</v>
      </c>
      <c r="S16" s="2"/>
    </row>
    <row r="17" spans="1:19" ht="15" thickBot="1" x14ac:dyDescent="0.4">
      <c r="A17" s="32"/>
      <c r="B17" s="76" t="s">
        <v>57</v>
      </c>
      <c r="C17" s="76"/>
      <c r="D17" s="76"/>
      <c r="E17" s="76"/>
      <c r="F17" s="76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" thickBot="1" x14ac:dyDescent="0.4">
      <c r="A18" s="32"/>
      <c r="B18" s="40" t="s">
        <v>59</v>
      </c>
      <c r="C18" s="41" t="s">
        <v>56</v>
      </c>
      <c r="D18" s="38"/>
      <c r="E18" s="38"/>
      <c r="F18" s="39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" thickBot="1" x14ac:dyDescent="0.4">
      <c r="A19" s="32"/>
      <c r="B19" s="87" t="s">
        <v>58</v>
      </c>
      <c r="C19" s="77" t="s">
        <v>61</v>
      </c>
      <c r="D19" s="78"/>
      <c r="E19" s="78"/>
      <c r="F19" s="79"/>
      <c r="H19" s="2"/>
      <c r="I19" s="6" t="str">
        <f>B11</f>
        <v>Anbieter 2</v>
      </c>
      <c r="J19" s="55">
        <f>(C4*10)/C11</f>
        <v>8.3333333333333339</v>
      </c>
      <c r="K19" s="2"/>
      <c r="L19" s="55">
        <f>(C5*10)/D11</f>
        <v>6.666666666666667</v>
      </c>
      <c r="M19" s="2"/>
      <c r="N19" s="57">
        <f>E11</f>
        <v>0</v>
      </c>
      <c r="O19" s="2"/>
      <c r="P19" s="57">
        <f>F11</f>
        <v>0</v>
      </c>
      <c r="Q19" s="2"/>
      <c r="R19" s="8"/>
      <c r="S19" s="2"/>
    </row>
    <row r="20" spans="1:19" ht="14.5" customHeight="1" x14ac:dyDescent="0.35">
      <c r="A20" s="32"/>
      <c r="B20" s="87"/>
      <c r="C20" s="81" t="s">
        <v>62</v>
      </c>
      <c r="D20" s="82"/>
      <c r="E20" s="82"/>
      <c r="F20" s="83"/>
      <c r="H20" s="2"/>
      <c r="I20" s="7"/>
      <c r="J20" s="9" t="s">
        <v>10</v>
      </c>
      <c r="K20" s="2"/>
      <c r="L20" s="9" t="s">
        <v>10</v>
      </c>
      <c r="M20" s="2"/>
      <c r="N20" s="9" t="s">
        <v>10</v>
      </c>
      <c r="O20" s="2"/>
      <c r="P20" s="9" t="s">
        <v>10</v>
      </c>
      <c r="Q20" s="2"/>
      <c r="R20" s="8"/>
      <c r="S20" s="2"/>
    </row>
    <row r="21" spans="1:19" ht="21" customHeight="1" x14ac:dyDescent="0.5">
      <c r="A21" s="32"/>
      <c r="B21" s="87"/>
      <c r="C21" s="81"/>
      <c r="D21" s="82"/>
      <c r="E21" s="82"/>
      <c r="F21" s="83"/>
      <c r="H21" s="2"/>
      <c r="I21" s="1" t="s">
        <v>68</v>
      </c>
      <c r="J21" s="1">
        <f>J19*$J$9</f>
        <v>5</v>
      </c>
      <c r="K21" s="10" t="s">
        <v>11</v>
      </c>
      <c r="L21" s="43">
        <f>L19*$L$9</f>
        <v>1.3333333333333335</v>
      </c>
      <c r="M21" s="10" t="s">
        <v>11</v>
      </c>
      <c r="N21" s="1">
        <f>N19*$N$9</f>
        <v>0</v>
      </c>
      <c r="O21" s="10" t="s">
        <v>11</v>
      </c>
      <c r="P21" s="1">
        <f>P19*$P$9</f>
        <v>0</v>
      </c>
      <c r="Q21" s="10" t="s">
        <v>11</v>
      </c>
      <c r="R21" s="42">
        <f>P21+N21+L21+J21</f>
        <v>6.3333333333333339</v>
      </c>
      <c r="S21" s="2"/>
    </row>
    <row r="22" spans="1:19" x14ac:dyDescent="0.35">
      <c r="A22" s="32"/>
      <c r="B22" s="88" t="s">
        <v>53</v>
      </c>
      <c r="C22" s="81" t="s">
        <v>60</v>
      </c>
      <c r="D22" s="82"/>
      <c r="E22" s="82"/>
      <c r="F22" s="8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15" thickBot="1" x14ac:dyDescent="0.4">
      <c r="A23" s="32"/>
      <c r="B23" s="89"/>
      <c r="C23" s="84"/>
      <c r="D23" s="85"/>
      <c r="E23" s="85"/>
      <c r="F23" s="86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5" customHeight="1" thickBot="1" x14ac:dyDescent="0.4">
      <c r="A24" s="32"/>
      <c r="B24" s="37"/>
      <c r="C24" s="59"/>
      <c r="D24" s="59"/>
      <c r="E24" s="59"/>
      <c r="F24" s="59"/>
      <c r="H24" s="2"/>
      <c r="I24" s="6" t="str">
        <f>B12</f>
        <v xml:space="preserve">Anbieter 3 </v>
      </c>
      <c r="J24" s="58">
        <f>(C4*10)/C12</f>
        <v>7.6923076923076925</v>
      </c>
      <c r="K24" s="2"/>
      <c r="L24" s="58">
        <f>(C5*10)/D12</f>
        <v>6.25</v>
      </c>
      <c r="M24" s="2"/>
      <c r="N24" s="57">
        <f>E12</f>
        <v>10</v>
      </c>
      <c r="O24" s="2"/>
      <c r="P24" s="57">
        <f>F12</f>
        <v>0</v>
      </c>
      <c r="Q24" s="2"/>
      <c r="R24" s="8"/>
      <c r="S24" s="2"/>
    </row>
    <row r="25" spans="1:19" x14ac:dyDescent="0.35">
      <c r="A25" s="32"/>
      <c r="B25" s="37"/>
      <c r="C25" s="59"/>
      <c r="D25" s="59"/>
      <c r="E25" s="59"/>
      <c r="F25" s="59"/>
      <c r="H25" s="2"/>
      <c r="I25" s="7"/>
      <c r="J25" s="9" t="s">
        <v>10</v>
      </c>
      <c r="K25" s="2"/>
      <c r="L25" s="44" t="s">
        <v>10</v>
      </c>
      <c r="M25" s="2"/>
      <c r="N25" s="9" t="s">
        <v>10</v>
      </c>
      <c r="O25" s="2"/>
      <c r="P25" s="9" t="s">
        <v>10</v>
      </c>
      <c r="Q25" s="2"/>
      <c r="R25" s="8"/>
      <c r="S25" s="2"/>
    </row>
    <row r="26" spans="1:19" ht="21" x14ac:dyDescent="0.5">
      <c r="A26" s="32"/>
      <c r="B26" s="37"/>
      <c r="C26" s="59"/>
      <c r="D26" s="59"/>
      <c r="E26" s="59"/>
      <c r="F26" s="59"/>
      <c r="H26" s="2"/>
      <c r="I26" s="1" t="s">
        <v>68</v>
      </c>
      <c r="J26" s="30">
        <f>J24*$J$9</f>
        <v>4.615384615384615</v>
      </c>
      <c r="K26" s="10" t="s">
        <v>11</v>
      </c>
      <c r="L26" s="43">
        <f>L24*$L$9</f>
        <v>1.25</v>
      </c>
      <c r="M26" s="10" t="s">
        <v>11</v>
      </c>
      <c r="N26" s="1">
        <f>N24*$N$9</f>
        <v>2</v>
      </c>
      <c r="O26" s="10" t="s">
        <v>11</v>
      </c>
      <c r="P26" s="1">
        <f>P24*$P$9</f>
        <v>0</v>
      </c>
      <c r="Q26" s="10" t="s">
        <v>11</v>
      </c>
      <c r="R26" s="42">
        <f>P26+N26+L26+J26</f>
        <v>7.865384615384615</v>
      </c>
      <c r="S26" s="2"/>
    </row>
    <row r="27" spans="1:19" x14ac:dyDescent="0.35">
      <c r="A27" s="7"/>
      <c r="B27" s="7"/>
      <c r="C27" s="7"/>
      <c r="D27" s="7"/>
      <c r="E27" s="7"/>
      <c r="F27" s="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35">
      <c r="A28" s="7"/>
      <c r="B28" s="7"/>
      <c r="C28" s="7"/>
      <c r="D28" s="7"/>
      <c r="E28" s="7"/>
      <c r="F28" s="7"/>
    </row>
    <row r="29" spans="1:19" x14ac:dyDescent="0.35">
      <c r="A29" s="7"/>
      <c r="B29" s="7"/>
      <c r="C29" s="7"/>
      <c r="D29" s="7"/>
      <c r="E29" s="7"/>
      <c r="F29" s="7"/>
      <c r="I29" s="4" t="s">
        <v>13</v>
      </c>
      <c r="J29" s="11" t="s">
        <v>63</v>
      </c>
      <c r="K29" s="4"/>
      <c r="L29" s="4"/>
    </row>
    <row r="30" spans="1:19" x14ac:dyDescent="0.35">
      <c r="A30" s="7"/>
      <c r="B30" s="80"/>
      <c r="C30" s="80"/>
      <c r="D30" s="80"/>
      <c r="E30" s="80"/>
      <c r="F30" s="80"/>
      <c r="J30" s="5" t="s">
        <v>64</v>
      </c>
    </row>
    <row r="31" spans="1:19" x14ac:dyDescent="0.35">
      <c r="A31" s="7"/>
      <c r="B31" s="7"/>
      <c r="C31" s="7"/>
      <c r="D31" s="7"/>
      <c r="E31" s="7"/>
      <c r="F31" s="7"/>
      <c r="J31" s="5" t="s">
        <v>9</v>
      </c>
    </row>
    <row r="32" spans="1:19" x14ac:dyDescent="0.35">
      <c r="A32" s="7"/>
      <c r="B32" s="7"/>
      <c r="C32" s="7"/>
      <c r="D32" s="7"/>
      <c r="E32" s="7"/>
      <c r="F32" s="7"/>
    </row>
    <row r="33" spans="9:22" x14ac:dyDescent="0.35">
      <c r="I33" s="4" t="s">
        <v>14</v>
      </c>
      <c r="J33" s="11" t="s">
        <v>67</v>
      </c>
      <c r="K33" s="4"/>
      <c r="L33" s="4"/>
    </row>
    <row r="35" spans="9:22" x14ac:dyDescent="0.35">
      <c r="I35" t="s">
        <v>37</v>
      </c>
      <c r="J35"/>
      <c r="K35"/>
      <c r="L35"/>
      <c r="M35"/>
      <c r="N35"/>
    </row>
    <row r="36" spans="9:22" x14ac:dyDescent="0.35">
      <c r="I36" t="s">
        <v>65</v>
      </c>
      <c r="J36"/>
      <c r="K36"/>
      <c r="L36"/>
      <c r="M36"/>
      <c r="N36"/>
    </row>
    <row r="37" spans="9:22" x14ac:dyDescent="0.35">
      <c r="I37" t="s">
        <v>38</v>
      </c>
      <c r="J37"/>
      <c r="K37"/>
      <c r="L37"/>
      <c r="M37"/>
      <c r="N37"/>
    </row>
    <row r="41" spans="9:22" x14ac:dyDescent="0.35">
      <c r="I41" s="4"/>
      <c r="J41" s="29"/>
      <c r="K41" s="29"/>
      <c r="L41" s="29"/>
      <c r="M41" s="29"/>
      <c r="N41" s="29"/>
    </row>
    <row r="42" spans="9:22" x14ac:dyDescent="0.35"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</row>
    <row r="43" spans="9:22" x14ac:dyDescent="0.35">
      <c r="I43" s="31"/>
      <c r="J43" s="31"/>
      <c r="K43" s="31"/>
      <c r="L43" s="31"/>
      <c r="M43" s="31"/>
      <c r="N43" s="31"/>
      <c r="O43" s="31"/>
      <c r="P43" s="31"/>
    </row>
    <row r="44" spans="9:22" x14ac:dyDescent="0.35">
      <c r="I44" s="4"/>
      <c r="J44" s="29"/>
      <c r="K44" s="29"/>
      <c r="L44" s="29"/>
      <c r="M44" s="29"/>
      <c r="N44" s="29"/>
    </row>
    <row r="45" spans="9:22" x14ac:dyDescent="0.35">
      <c r="J45" s="29"/>
      <c r="K45" s="29"/>
      <c r="L45" s="29"/>
      <c r="M45" s="29"/>
      <c r="N45" s="29"/>
      <c r="O45" s="29"/>
      <c r="P45" s="29"/>
    </row>
    <row r="47" spans="9:22" ht="29.5" customHeight="1" x14ac:dyDescent="0.35">
      <c r="I47" s="74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</row>
    <row r="48" spans="9:22" x14ac:dyDescent="0.35">
      <c r="I48" s="74"/>
    </row>
  </sheetData>
  <mergeCells count="12">
    <mergeCell ref="B2:E2"/>
    <mergeCell ref="J42:U42"/>
    <mergeCell ref="I47:I48"/>
    <mergeCell ref="J47:V47"/>
    <mergeCell ref="B8:F8"/>
    <mergeCell ref="B17:F17"/>
    <mergeCell ref="C19:F19"/>
    <mergeCell ref="B30:F30"/>
    <mergeCell ref="C20:F21"/>
    <mergeCell ref="C22:F23"/>
    <mergeCell ref="B19:B21"/>
    <mergeCell ref="B22:B23"/>
  </mergeCells>
  <phoneticPr fontId="9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Eignungsprüfung_vorab</vt:lpstr>
      <vt:lpstr>Bewertungsmatrix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Pinkerneil</dc:creator>
  <cp:lastModifiedBy>Anna-Marlen Voecking</cp:lastModifiedBy>
  <dcterms:created xsi:type="dcterms:W3CDTF">2020-07-05T13:25:00Z</dcterms:created>
  <dcterms:modified xsi:type="dcterms:W3CDTF">2020-09-18T11:28:02Z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stParagraph">
    <vt:lpwstr>Gewichtungsmatrix_xlsx</vt:lpwstr>
  </property>
</Properties>
</file>